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ecardio-my.sharepoint.com/personal/kim_zehner_fedecardio_com/Documents/Documents/"/>
    </mc:Choice>
  </mc:AlternateContent>
  <xr:revisionPtr revIDLastSave="0" documentId="8_{570F0BE7-FD59-49D6-B522-AD817EB882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évaluation bénévolat" sheetId="2" r:id="rId1"/>
    <sheet name="Paramètres" sheetId="3" r:id="rId2"/>
    <sheet name="Synthèse annuelle" sheetId="4" r:id="rId3"/>
  </sheets>
  <definedNames>
    <definedName name="_xlnm._FilterDatabase" localSheetId="0" hidden="1">'évaluation bénévolat'!#REF!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I17" i="2"/>
  <c r="I36" i="2" s="1"/>
  <c r="G36" i="2"/>
  <c r="G16" i="2"/>
  <c r="I13" i="2"/>
  <c r="I16" i="2" s="1"/>
  <c r="I14" i="2"/>
  <c r="I15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D36" i="4"/>
  <c r="F36" i="4"/>
</calcChain>
</file>

<file path=xl/sharedStrings.xml><?xml version="1.0" encoding="utf-8"?>
<sst xmlns="http://schemas.openxmlformats.org/spreadsheetml/2006/main" count="59" uniqueCount="41">
  <si>
    <t>TOTAL</t>
  </si>
  <si>
    <t>Marie</t>
  </si>
  <si>
    <t>Parcours du cœur</t>
  </si>
  <si>
    <t xml:space="preserve">Niveau </t>
  </si>
  <si>
    <t xml:space="preserve">Suivi et valorisation des heures de bénévolat </t>
  </si>
  <si>
    <t>Encadrement</t>
  </si>
  <si>
    <t>Expertise</t>
  </si>
  <si>
    <t>Exécution</t>
  </si>
  <si>
    <t>Valorisation</t>
  </si>
  <si>
    <t>Libellé</t>
  </si>
  <si>
    <t>Nombre de Smic</t>
  </si>
  <si>
    <t>Taux légaux</t>
  </si>
  <si>
    <t>Valeur</t>
  </si>
  <si>
    <t>Divers</t>
  </si>
  <si>
    <t>Période : ………………………………………………………………………………..</t>
  </si>
  <si>
    <t>Smic chargé</t>
  </si>
  <si>
    <t xml:space="preserve">Synthèse annuelle des heures de bénévolat </t>
  </si>
  <si>
    <t>Année : ………………………………………………………………………………..</t>
  </si>
  <si>
    <t>Type</t>
  </si>
  <si>
    <t>Bénévole élu</t>
  </si>
  <si>
    <t>Bénévole régulier</t>
  </si>
  <si>
    <t>Bénévole occasionnel</t>
  </si>
  <si>
    <t>Nom</t>
  </si>
  <si>
    <t>Prénom</t>
  </si>
  <si>
    <t>Activité(s)</t>
  </si>
  <si>
    <t>Travaux effectués</t>
  </si>
  <si>
    <t>Durée (en heures)</t>
  </si>
  <si>
    <t>libéllé</t>
  </si>
  <si>
    <t>valeur</t>
  </si>
  <si>
    <t>NE PAS MODIFIER</t>
  </si>
  <si>
    <t>Nom structure :</t>
  </si>
  <si>
    <t>DUPOND</t>
  </si>
  <si>
    <t>DUPIRE</t>
  </si>
  <si>
    <t>DUTONERRE</t>
  </si>
  <si>
    <t>Thomas</t>
  </si>
  <si>
    <t>Daniel</t>
  </si>
  <si>
    <t>Aide le jour J au montage et démontage</t>
  </si>
  <si>
    <t>Préparation et recherche de partenariats</t>
  </si>
  <si>
    <t>ex :</t>
  </si>
  <si>
    <t>Période</t>
  </si>
  <si>
    <t>Animation stand de dépistage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</si>
</sst>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i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8" tint="-0.249977111117893"/>
      <name val="Calibri"/>
      <family val="2"/>
      <scheme val="minor"/>
    </font>
    <font>
      <b/>
      <u/>
      <sz val="24"/>
      <color rgb="FFFF0000"/>
      <name val="Calibri"/>
      <family val="2"/>
      <scheme val="minor"/>
    </font>
    <font>
      <b/>
      <u/>
      <sz val="12"/>
      <color indexed="8"/>
      <name val="Calibri"/>
      <family val="2"/>
    </font>
    <font>
      <i/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theme="0"/>
      <name val="Calibri"/>
      <family val="2"/>
    </font>
    <font>
      <b/>
      <i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E5"/>
        <bgColor indexed="64"/>
      </patternFill>
    </fill>
    <fill>
      <patternFill patternType="solid">
        <fgColor rgb="FFE384EA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/>
    <xf numFmtId="0" fontId="1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14" fontId="2" fillId="0" borderId="1" xfId="0" applyNumberFormat="1" applyFont="1" applyBorder="1" applyAlignment="1" applyProtection="1">
      <alignment wrapText="1"/>
      <protection locked="0"/>
    </xf>
    <xf numFmtId="0" fontId="1" fillId="0" borderId="3" xfId="0" applyFont="1" applyBorder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4" fontId="6" fillId="0" borderId="1" xfId="1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44" fontId="3" fillId="0" borderId="1" xfId="1" applyFont="1" applyBorder="1" applyProtection="1"/>
    <xf numFmtId="0" fontId="3" fillId="0" borderId="1" xfId="0" applyFont="1" applyBorder="1" applyAlignment="1">
      <alignment horizontal="center" vertical="center"/>
    </xf>
    <xf numFmtId="0" fontId="10" fillId="5" borderId="0" xfId="0" applyFont="1" applyFill="1"/>
    <xf numFmtId="0" fontId="10" fillId="0" borderId="0" xfId="0" applyFont="1"/>
    <xf numFmtId="0" fontId="10" fillId="5" borderId="11" xfId="0" applyFont="1" applyFill="1" applyBorder="1"/>
    <xf numFmtId="0" fontId="6" fillId="6" borderId="2" xfId="0" applyFont="1" applyFill="1" applyBorder="1" applyAlignment="1" applyProtection="1">
      <alignment horizontal="center"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1" fillId="0" borderId="0" xfId="0" applyFont="1"/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0" fillId="4" borderId="0" xfId="0" applyFill="1" applyAlignment="1">
      <alignment horizontal="center"/>
    </xf>
    <xf numFmtId="0" fontId="13" fillId="7" borderId="1" xfId="0" applyFont="1" applyFill="1" applyBorder="1" applyAlignment="1" applyProtection="1">
      <alignment horizontal="center" wrapText="1"/>
      <protection locked="0"/>
    </xf>
    <xf numFmtId="0" fontId="13" fillId="7" borderId="1" xfId="0" applyFont="1" applyFill="1" applyBorder="1" applyAlignment="1" applyProtection="1">
      <alignment wrapText="1"/>
      <protection locked="0"/>
    </xf>
    <xf numFmtId="0" fontId="13" fillId="0" borderId="0" xfId="0" applyFont="1" applyProtection="1">
      <protection locked="0"/>
    </xf>
    <xf numFmtId="44" fontId="13" fillId="7" borderId="1" xfId="1" applyFont="1" applyFill="1" applyBorder="1" applyAlignment="1" applyProtection="1">
      <alignment wrapText="1"/>
      <protection locked="0"/>
    </xf>
    <xf numFmtId="17" fontId="13" fillId="7" borderId="1" xfId="0" applyNumberFormat="1" applyFont="1" applyFill="1" applyBorder="1" applyAlignment="1" applyProtection="1">
      <alignment wrapText="1"/>
      <protection locked="0"/>
    </xf>
    <xf numFmtId="15" fontId="13" fillId="7" borderId="1" xfId="0" applyNumberFormat="1" applyFont="1" applyFill="1" applyBorder="1" applyAlignment="1" applyProtection="1">
      <alignment wrapText="1"/>
      <protection locked="0"/>
    </xf>
    <xf numFmtId="0" fontId="2" fillId="8" borderId="12" xfId="0" applyFont="1" applyFill="1" applyBorder="1" applyAlignment="1" applyProtection="1">
      <alignment wrapText="1"/>
      <protection locked="0"/>
    </xf>
    <xf numFmtId="15" fontId="13" fillId="8" borderId="12" xfId="0" applyNumberFormat="1" applyFont="1" applyFill="1" applyBorder="1" applyAlignment="1" applyProtection="1">
      <alignment wrapText="1"/>
      <protection locked="0"/>
    </xf>
    <xf numFmtId="0" fontId="15" fillId="8" borderId="12" xfId="0" applyFont="1" applyFill="1" applyBorder="1" applyAlignment="1" applyProtection="1">
      <alignment horizontal="center" wrapText="1"/>
      <protection locked="0"/>
    </xf>
    <xf numFmtId="0" fontId="3" fillId="8" borderId="12" xfId="0" applyFont="1" applyFill="1" applyBorder="1" applyAlignment="1" applyProtection="1">
      <alignment wrapText="1"/>
      <protection locked="0"/>
    </xf>
    <xf numFmtId="44" fontId="16" fillId="8" borderId="12" xfId="1" applyFont="1" applyFill="1" applyBorder="1" applyAlignment="1" applyProtection="1">
      <alignment wrapText="1"/>
    </xf>
    <xf numFmtId="0" fontId="2" fillId="9" borderId="0" xfId="0" applyFont="1" applyFill="1" applyAlignment="1" applyProtection="1">
      <alignment wrapText="1"/>
      <protection locked="0"/>
    </xf>
    <xf numFmtId="15" fontId="13" fillId="9" borderId="0" xfId="0" applyNumberFormat="1" applyFont="1" applyFill="1" applyAlignment="1" applyProtection="1">
      <alignment wrapText="1"/>
      <protection locked="0"/>
    </xf>
    <xf numFmtId="44" fontId="2" fillId="9" borderId="0" xfId="1" applyFont="1" applyFill="1" applyBorder="1" applyAlignment="1" applyProtection="1">
      <alignment wrapText="1"/>
    </xf>
    <xf numFmtId="0" fontId="6" fillId="6" borderId="1" xfId="0" applyFont="1" applyFill="1" applyBorder="1" applyAlignment="1" applyProtection="1">
      <alignment horizontal="center" wrapText="1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</cellXfs>
  <cellStyles count="5">
    <cellStyle name="Monétaire" xfId="1" builtinId="4"/>
    <cellStyle name="Monétaire 2" xfId="2" xr:uid="{B5A32EF3-1EC5-4841-95E6-1040BF05B1D4}"/>
    <cellStyle name="Normal" xfId="0" builtinId="0"/>
    <cellStyle name="Normal 2" xfId="4" xr:uid="{6199C18B-3E6F-4257-A3C7-DA2E4080EF2C}"/>
    <cellStyle name="Normal 3" xfId="3" xr:uid="{50A8B109-8FE8-4A5D-8EAD-17E898FF5E6C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>
          <fgColor indexed="64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indexed="64"/>
        </right>
        <top/>
        <bottom/>
      </border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>
          <fgColor indexed="64"/>
        </patternFill>
      </fill>
      <alignment horizontal="general" vertical="bottom" textRotation="0" wrapText="1" relativeIndent="0" justifyLastLine="0" shrinkToFit="0" readingOrder="0"/>
      <border diagonalUp="0" diagonalDown="0">
        <right style="thin">
          <color indexed="64"/>
        </right>
        <top/>
        <bottom/>
      </border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solid">
          <fgColor indexed="64"/>
          <bgColor rgb="FFFFCCE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FFCC"/>
      <color rgb="FFF2FDB3"/>
      <color rgb="FFE384EA"/>
      <color rgb="FFFFC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2</xdr:col>
      <xdr:colOff>1192794</xdr:colOff>
      <xdr:row>6</xdr:row>
      <xdr:rowOff>26593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75" y="278207"/>
          <a:ext cx="2373894" cy="798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133350</xdr:rowOff>
    </xdr:from>
    <xdr:to>
      <xdr:col>2</xdr:col>
      <xdr:colOff>78369</xdr:colOff>
      <xdr:row>7</xdr:row>
      <xdr:rowOff>17068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198068A-D706-402E-AF17-94E933DE8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1450" y="276225"/>
          <a:ext cx="2373894" cy="7981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B12:I36" totalsRowShown="0" headerRowDxfId="33" dataDxfId="31" headerRowBorderDxfId="32" tableBorderDxfId="30">
  <tableColumns count="8">
    <tableColumn id="1" xr3:uid="{00000000-0010-0000-0000-000001000000}" name="Nom" dataDxfId="29"/>
    <tableColumn id="2" xr3:uid="{00000000-0010-0000-0000-000002000000}" name="Prénom" dataDxfId="28"/>
    <tableColumn id="3" xr3:uid="{00000000-0010-0000-0000-000003000000}" name="Activité(s)" dataDxfId="27"/>
    <tableColumn id="6" xr3:uid="{00000000-0010-0000-0000-000006000000}" name="Période" dataDxfId="26"/>
    <tableColumn id="4" xr3:uid="{00000000-0010-0000-0000-000004000000}" name="Travaux effectués" dataDxfId="25"/>
    <tableColumn id="5" xr3:uid="{00000000-0010-0000-0000-000005000000}" name="Durée (en heures)" dataDxfId="24"/>
    <tableColumn id="7" xr3:uid="{00000000-0010-0000-0000-000007000000}" name="Niveau " dataDxfId="23"/>
    <tableColumn id="9" xr3:uid="{00000000-0010-0000-0000-000009000000}" name="Valorisation" dataDxfId="22" dataCellStyle="Monétaire">
      <calculatedColumnFormula>IF(G13="","",VLOOKUP(H13,Valorisation[],2,FALSE)*Paramètres!$B$9*G13)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Valorisation" displayName="Valorisation" ref="A2:B5" totalsRowShown="0" headerRowDxfId="21" dataDxfId="20">
  <autoFilter ref="A2:B5" xr:uid="{00000000-0009-0000-0100-000001000000}"/>
  <tableColumns count="2">
    <tableColumn id="1" xr3:uid="{00000000-0010-0000-0100-000001000000}" name="Libellé" dataDxfId="19"/>
    <tableColumn id="2" xr3:uid="{00000000-0010-0000-0100-000002000000}" name="Nombre de Smic" dataDxfId="18"/>
  </tableColumns>
  <tableStyleInfo name="TableStyleLight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ux" displayName="Taux" ref="A8:B11" totalsRowShown="0" headerRowDxfId="17" dataDxfId="16">
  <autoFilter ref="A8:B11" xr:uid="{00000000-0009-0000-0100-000003000000}"/>
  <tableColumns count="2">
    <tableColumn id="1" xr3:uid="{00000000-0010-0000-0200-000001000000}" name="Libellé" dataDxfId="15"/>
    <tableColumn id="2" xr3:uid="{00000000-0010-0000-0200-000002000000}" name="Valeur" dataDxfId="14"/>
  </tableColumns>
  <tableStyleInfo name="TableStyleLight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ype" displayName="Type" ref="A14:B17" totalsRowShown="0" headerRowDxfId="13" dataDxfId="12">
  <autoFilter ref="A14:B17" xr:uid="{00000000-0009-0000-0100-000006000000}"/>
  <tableColumns count="2">
    <tableColumn id="1" xr3:uid="{00000000-0010-0000-0300-000001000000}" name="libéllé" dataDxfId="11"/>
    <tableColumn id="2" xr3:uid="{00000000-0010-0000-0300-000002000000}" name="valeur" dataDxfId="10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au25" displayName="Tableau25" ref="A14:F36" totalsRowShown="0" headerRowDxfId="9" dataDxfId="7" headerRowBorderDxfId="8" tableBorderDxfId="6">
  <tableColumns count="6">
    <tableColumn id="1" xr3:uid="{00000000-0010-0000-0400-000001000000}" name="Nom" dataDxfId="5"/>
    <tableColumn id="2" xr3:uid="{00000000-0010-0000-0400-000002000000}" name="Prénom" dataDxfId="4"/>
    <tableColumn id="3" xr3:uid="{00000000-0010-0000-0400-000003000000}" name="Activité(s)" dataDxfId="3"/>
    <tableColumn id="5" xr3:uid="{00000000-0010-0000-0400-000005000000}" name="Durée (en heures)" dataDxfId="2"/>
    <tableColumn id="7" xr3:uid="{00000000-0010-0000-0400-000007000000}" name="Niveau " dataDxfId="1"/>
    <tableColumn id="9" xr3:uid="{00000000-0010-0000-0400-000009000000}" name="Valorisation" dataDxfId="0" dataCellStyle="Monétaire">
      <calculatedColumnFormula>IF(D15="","",VLOOKUP(E15,Valorisation[],2,FALSE)*Paramètres!$B$9*D15)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8"/>
  <sheetViews>
    <sheetView showGridLines="0" tabSelected="1" zoomScaleNormal="100" zoomScalePageLayoutView="75" workbookViewId="0">
      <selection activeCell="B13" sqref="B13"/>
    </sheetView>
  </sheetViews>
  <sheetFormatPr baseColWidth="10" defaultColWidth="11.42578125" defaultRowHeight="11.25" x14ac:dyDescent="0.2"/>
  <cols>
    <col min="1" max="1" width="4.5703125" style="2" customWidth="1"/>
    <col min="2" max="2" width="18.7109375" style="2" customWidth="1"/>
    <col min="3" max="3" width="18.28515625" style="2" customWidth="1"/>
    <col min="4" max="4" width="22.42578125" style="2" customWidth="1"/>
    <col min="5" max="5" width="14" style="2" customWidth="1"/>
    <col min="6" max="6" width="40" style="2" bestFit="1" customWidth="1"/>
    <col min="7" max="7" width="21.5703125" style="2" customWidth="1"/>
    <col min="8" max="8" width="18" style="2" customWidth="1"/>
    <col min="9" max="9" width="20.85546875" style="2" customWidth="1"/>
    <col min="10" max="10" width="3.5703125" style="2" customWidth="1"/>
    <col min="11" max="16384" width="11.42578125" style="2"/>
  </cols>
  <sheetData>
    <row r="3" spans="1:10" ht="15.75" x14ac:dyDescent="0.25">
      <c r="G3" s="26" t="s">
        <v>30</v>
      </c>
    </row>
    <row r="7" spans="1:10" x14ac:dyDescent="0.2">
      <c r="B7" s="24"/>
      <c r="C7" s="24"/>
      <c r="D7" s="24"/>
      <c r="E7" s="24"/>
      <c r="F7" s="24"/>
      <c r="G7" s="24"/>
      <c r="H7" s="24"/>
      <c r="I7" s="24"/>
    </row>
    <row r="8" spans="1:10" ht="26.25" customHeight="1" x14ac:dyDescent="0.25">
      <c r="B8" s="43" t="s">
        <v>4</v>
      </c>
      <c r="C8" s="44"/>
      <c r="D8" s="44"/>
      <c r="E8" s="44"/>
      <c r="F8" s="44"/>
      <c r="G8" s="44"/>
      <c r="H8" s="44"/>
      <c r="I8" s="45"/>
      <c r="J8" s="1"/>
    </row>
    <row r="9" spans="1:10" s="1" customFormat="1" ht="11.25" customHeight="1" x14ac:dyDescent="0.25">
      <c r="B9"/>
      <c r="C9"/>
      <c r="D9"/>
      <c r="E9"/>
      <c r="F9"/>
      <c r="G9"/>
      <c r="H9"/>
      <c r="I9"/>
    </row>
    <row r="10" spans="1:10" ht="30.75" customHeight="1" x14ac:dyDescent="0.25">
      <c r="B10" s="46" t="s">
        <v>14</v>
      </c>
      <c r="C10" s="46"/>
      <c r="D10" s="46"/>
      <c r="E10" s="46"/>
      <c r="F10" s="46"/>
      <c r="G10" s="46"/>
      <c r="H10" s="46"/>
      <c r="I10" s="46"/>
      <c r="J10" s="3"/>
    </row>
    <row r="11" spans="1:10" s="1" customFormat="1" ht="11.25" customHeight="1" x14ac:dyDescent="0.25">
      <c r="B11"/>
      <c r="C11"/>
      <c r="D11"/>
      <c r="E11"/>
      <c r="F11"/>
      <c r="G11"/>
      <c r="H11"/>
      <c r="I11"/>
    </row>
    <row r="12" spans="1:10" s="4" customFormat="1" ht="36.75" customHeight="1" x14ac:dyDescent="0.25">
      <c r="B12" s="10" t="s">
        <v>22</v>
      </c>
      <c r="C12" s="10" t="s">
        <v>23</v>
      </c>
      <c r="D12" s="10" t="s">
        <v>24</v>
      </c>
      <c r="E12" s="10" t="s">
        <v>39</v>
      </c>
      <c r="F12" s="10" t="s">
        <v>25</v>
      </c>
      <c r="G12" s="10" t="s">
        <v>26</v>
      </c>
      <c r="H12" s="11" t="s">
        <v>3</v>
      </c>
      <c r="I12" s="11" t="s">
        <v>8</v>
      </c>
    </row>
    <row r="13" spans="1:10" s="3" customFormat="1" ht="15.75" x14ac:dyDescent="0.25">
      <c r="A13" s="30" t="s">
        <v>38</v>
      </c>
      <c r="B13" s="29" t="s">
        <v>31</v>
      </c>
      <c r="C13" s="29" t="s">
        <v>1</v>
      </c>
      <c r="D13" s="29" t="s">
        <v>2</v>
      </c>
      <c r="E13" s="32">
        <v>43221</v>
      </c>
      <c r="F13" s="29" t="s">
        <v>37</v>
      </c>
      <c r="G13" s="28">
        <v>10</v>
      </c>
      <c r="H13" s="19" t="s">
        <v>5</v>
      </c>
      <c r="I13" s="31">
        <f>IF(G13="","",IF(H13="",0,VLOOKUP(H13,Valorisation[],2,FALSE))*Paramètres!$B$9*G13)</f>
        <v>217</v>
      </c>
    </row>
    <row r="14" spans="1:10" s="3" customFormat="1" ht="15.75" x14ac:dyDescent="0.25">
      <c r="A14" s="30" t="s">
        <v>38</v>
      </c>
      <c r="B14" s="29" t="s">
        <v>32</v>
      </c>
      <c r="C14" s="29" t="s">
        <v>34</v>
      </c>
      <c r="D14" s="29" t="s">
        <v>2</v>
      </c>
      <c r="E14" s="33">
        <v>43228</v>
      </c>
      <c r="F14" s="29" t="s">
        <v>36</v>
      </c>
      <c r="G14" s="28">
        <v>8</v>
      </c>
      <c r="H14" s="19" t="s">
        <v>7</v>
      </c>
      <c r="I14" s="31">
        <f>IF(G14="","",IF(H14="",0,VLOOKUP(H14,Valorisation[],2,FALSE))*Paramètres!$B$9*G14)</f>
        <v>86.8</v>
      </c>
    </row>
    <row r="15" spans="1:10" s="3" customFormat="1" ht="15.75" x14ac:dyDescent="0.25">
      <c r="A15" s="30" t="s">
        <v>38</v>
      </c>
      <c r="B15" s="29" t="s">
        <v>33</v>
      </c>
      <c r="C15" s="29" t="s">
        <v>35</v>
      </c>
      <c r="D15" s="29" t="s">
        <v>2</v>
      </c>
      <c r="E15" s="33">
        <v>43228</v>
      </c>
      <c r="F15" s="29" t="s">
        <v>40</v>
      </c>
      <c r="G15" s="28">
        <v>6</v>
      </c>
      <c r="H15" s="19" t="s">
        <v>6</v>
      </c>
      <c r="I15" s="31">
        <f>IF(G15="","",IF(H15="",0,VLOOKUP(H15,Valorisation[],2,FALSE))*Paramètres!$B$9*G15)</f>
        <v>325.5</v>
      </c>
    </row>
    <row r="16" spans="1:10" s="3" customFormat="1" ht="15.75" x14ac:dyDescent="0.25">
      <c r="A16" s="30" t="s">
        <v>38</v>
      </c>
      <c r="B16" s="34"/>
      <c r="C16" s="34"/>
      <c r="D16" s="34"/>
      <c r="E16" s="35"/>
      <c r="F16" s="36" t="s">
        <v>0</v>
      </c>
      <c r="G16" s="36">
        <f>SUM(G13:G15)</f>
        <v>24</v>
      </c>
      <c r="H16" s="37"/>
      <c r="I16" s="38">
        <f>SUM(I13:I15)</f>
        <v>629.29999999999995</v>
      </c>
    </row>
    <row r="17" spans="1:9" s="3" customFormat="1" ht="11.25" customHeight="1" x14ac:dyDescent="0.25">
      <c r="A17" s="30"/>
      <c r="B17" s="39"/>
      <c r="C17" s="39"/>
      <c r="D17" s="39"/>
      <c r="E17" s="40"/>
      <c r="F17" s="39"/>
      <c r="G17" s="39"/>
      <c r="H17" s="39"/>
      <c r="I17" s="41" t="str">
        <f>IF(G17="","",VLOOKUP(H17,Valorisation[],2,FALSE)*Paramètres!$B$9*G17)</f>
        <v/>
      </c>
    </row>
    <row r="18" spans="1:9" s="3" customFormat="1" ht="20.25" customHeight="1" x14ac:dyDescent="0.25">
      <c r="B18" s="7"/>
      <c r="C18" s="7"/>
      <c r="D18" s="8"/>
      <c r="E18" s="8"/>
      <c r="F18" s="7"/>
      <c r="G18" s="6"/>
      <c r="H18" s="42"/>
      <c r="I18" s="12" t="str">
        <f>IF(G18="","",IF(H18="",0,VLOOKUP(H18,Valorisation[],2,FALSE))*Paramètres!$B$9*G18)</f>
        <v/>
      </c>
    </row>
    <row r="19" spans="1:9" s="3" customFormat="1" ht="20.25" customHeight="1" x14ac:dyDescent="0.25">
      <c r="B19" s="7"/>
      <c r="C19" s="7"/>
      <c r="D19" s="8"/>
      <c r="E19" s="8"/>
      <c r="F19" s="7"/>
      <c r="G19" s="6"/>
      <c r="H19" s="19"/>
      <c r="I19" s="12" t="str">
        <f>IF(G19="","",IF(H19="",0,VLOOKUP(H19,Valorisation[],2,FALSE))*Paramètres!$B$9*G19)</f>
        <v/>
      </c>
    </row>
    <row r="20" spans="1:9" s="3" customFormat="1" ht="20.25" customHeight="1" x14ac:dyDescent="0.25">
      <c r="B20" s="7"/>
      <c r="C20" s="7"/>
      <c r="D20" s="8"/>
      <c r="E20" s="8"/>
      <c r="F20" s="7"/>
      <c r="G20" s="6"/>
      <c r="H20" s="19"/>
      <c r="I20" s="12" t="str">
        <f>IF(G20="","",IF(H20="",0,VLOOKUP(H20,Valorisation[],2,FALSE))*Paramètres!$B$9*G20)</f>
        <v/>
      </c>
    </row>
    <row r="21" spans="1:9" s="3" customFormat="1" ht="20.25" customHeight="1" x14ac:dyDescent="0.25">
      <c r="B21" s="7"/>
      <c r="C21" s="7"/>
      <c r="D21" s="8"/>
      <c r="E21" s="8"/>
      <c r="F21" s="7"/>
      <c r="G21" s="6"/>
      <c r="H21" s="19"/>
      <c r="I21" s="12" t="str">
        <f>IF(G21="","",IF(H21="",0,VLOOKUP(H21,Valorisation[],2,FALSE))*Paramètres!$B$9*G21)</f>
        <v/>
      </c>
    </row>
    <row r="22" spans="1:9" s="3" customFormat="1" ht="20.25" customHeight="1" x14ac:dyDescent="0.25">
      <c r="B22" s="7"/>
      <c r="C22" s="7"/>
      <c r="D22" s="8"/>
      <c r="E22" s="8"/>
      <c r="F22" s="7"/>
      <c r="G22" s="6"/>
      <c r="H22" s="19"/>
      <c r="I22" s="12" t="str">
        <f>IF(G22="","",IF(H22="",0,VLOOKUP(H22,Valorisation[],2,FALSE))*Paramètres!$B$9*G22)</f>
        <v/>
      </c>
    </row>
    <row r="23" spans="1:9" s="3" customFormat="1" ht="20.25" customHeight="1" x14ac:dyDescent="0.25">
      <c r="B23" s="7"/>
      <c r="C23" s="7"/>
      <c r="D23" s="8"/>
      <c r="E23" s="8"/>
      <c r="F23" s="7"/>
      <c r="G23" s="6"/>
      <c r="H23" s="19"/>
      <c r="I23" s="12" t="str">
        <f>IF(G23="","",IF(H23="",0,VLOOKUP(H23,Valorisation[],2,FALSE))*Paramètres!$B$9*G23)</f>
        <v/>
      </c>
    </row>
    <row r="24" spans="1:9" s="3" customFormat="1" ht="20.25" customHeight="1" x14ac:dyDescent="0.25">
      <c r="B24" s="7"/>
      <c r="C24" s="7"/>
      <c r="D24" s="8"/>
      <c r="E24" s="8"/>
      <c r="F24" s="7"/>
      <c r="G24" s="6"/>
      <c r="H24" s="19"/>
      <c r="I24" s="12" t="str">
        <f>IF(G24="","",IF(H24="",0,VLOOKUP(H24,Valorisation[],2,FALSE))*Paramètres!$B$9*G24)</f>
        <v/>
      </c>
    </row>
    <row r="25" spans="1:9" s="3" customFormat="1" ht="20.25" customHeight="1" x14ac:dyDescent="0.25">
      <c r="B25" s="7"/>
      <c r="C25" s="7"/>
      <c r="D25" s="8"/>
      <c r="E25" s="8"/>
      <c r="F25" s="7"/>
      <c r="G25" s="6"/>
      <c r="H25" s="19"/>
      <c r="I25" s="12" t="str">
        <f>IF(G25="","",IF(H25="",0,VLOOKUP(H25,Valorisation[],2,FALSE))*Paramètres!$B$9*G25)</f>
        <v/>
      </c>
    </row>
    <row r="26" spans="1:9" s="3" customFormat="1" ht="20.25" customHeight="1" x14ac:dyDescent="0.25">
      <c r="B26" s="7"/>
      <c r="C26" s="7"/>
      <c r="D26" s="8"/>
      <c r="E26" s="8"/>
      <c r="F26" s="7"/>
      <c r="G26" s="6"/>
      <c r="H26" s="19"/>
      <c r="I26" s="12" t="str">
        <f>IF(G26="","",IF(H26="",0,VLOOKUP(H26,Valorisation[],2,FALSE))*Paramètres!$B$9*G26)</f>
        <v/>
      </c>
    </row>
    <row r="27" spans="1:9" s="3" customFormat="1" ht="20.25" customHeight="1" x14ac:dyDescent="0.25">
      <c r="B27" s="7"/>
      <c r="C27" s="7"/>
      <c r="D27" s="8"/>
      <c r="E27" s="8"/>
      <c r="F27" s="7"/>
      <c r="G27" s="6"/>
      <c r="H27" s="19"/>
      <c r="I27" s="12" t="str">
        <f>IF(G27="","",IF(H27="",0,VLOOKUP(H27,Valorisation[],2,FALSE))*Paramètres!$B$9*G27)</f>
        <v/>
      </c>
    </row>
    <row r="28" spans="1:9" s="3" customFormat="1" ht="20.25" customHeight="1" x14ac:dyDescent="0.25">
      <c r="B28" s="7"/>
      <c r="C28" s="7"/>
      <c r="D28" s="8"/>
      <c r="E28" s="8"/>
      <c r="F28" s="7"/>
      <c r="G28" s="6"/>
      <c r="H28" s="19"/>
      <c r="I28" s="12" t="str">
        <f>IF(G28="","",IF(H28="",0,VLOOKUP(H28,Valorisation[],2,FALSE))*Paramètres!$B$9*G28)</f>
        <v/>
      </c>
    </row>
    <row r="29" spans="1:9" s="3" customFormat="1" ht="20.25" customHeight="1" x14ac:dyDescent="0.25">
      <c r="B29" s="7"/>
      <c r="C29" s="7"/>
      <c r="D29" s="8"/>
      <c r="E29" s="8"/>
      <c r="F29" s="7"/>
      <c r="G29" s="6"/>
      <c r="H29" s="19"/>
      <c r="I29" s="12" t="str">
        <f>IF(G29="","",IF(H29="",0,VLOOKUP(H29,Valorisation[],2,FALSE))*Paramètres!$B$9*G29)</f>
        <v/>
      </c>
    </row>
    <row r="30" spans="1:9" s="3" customFormat="1" ht="20.25" customHeight="1" x14ac:dyDescent="0.25">
      <c r="B30" s="7"/>
      <c r="C30" s="7"/>
      <c r="D30" s="8"/>
      <c r="E30" s="8"/>
      <c r="F30" s="7"/>
      <c r="G30" s="6"/>
      <c r="H30" s="19"/>
      <c r="I30" s="12" t="str">
        <f>IF(G30="","",IF(H30="",0,VLOOKUP(H30,Valorisation[],2,FALSE))*Paramètres!$B$9*G30)</f>
        <v/>
      </c>
    </row>
    <row r="31" spans="1:9" s="3" customFormat="1" ht="20.25" customHeight="1" x14ac:dyDescent="0.25">
      <c r="B31" s="7"/>
      <c r="C31" s="7"/>
      <c r="D31" s="8"/>
      <c r="E31" s="8"/>
      <c r="F31" s="7"/>
      <c r="G31" s="6"/>
      <c r="H31" s="19"/>
      <c r="I31" s="12" t="str">
        <f>IF(G31="","",IF(H31="",0,VLOOKUP(H31,Valorisation[],2,FALSE))*Paramètres!$B$9*G31)</f>
        <v/>
      </c>
    </row>
    <row r="32" spans="1:9" s="3" customFormat="1" ht="20.25" customHeight="1" x14ac:dyDescent="0.25">
      <c r="B32" s="7"/>
      <c r="C32" s="7"/>
      <c r="D32" s="8"/>
      <c r="E32" s="8"/>
      <c r="F32" s="7"/>
      <c r="G32" s="6"/>
      <c r="H32" s="19"/>
      <c r="I32" s="12" t="str">
        <f>IF(G32="","",IF(H32="",0,VLOOKUP(H32,Valorisation[],2,FALSE))*Paramètres!$B$9*G32)</f>
        <v/>
      </c>
    </row>
    <row r="33" spans="2:10" s="3" customFormat="1" ht="20.25" customHeight="1" x14ac:dyDescent="0.25">
      <c r="B33" s="7"/>
      <c r="C33" s="7"/>
      <c r="D33" s="7"/>
      <c r="E33" s="7"/>
      <c r="F33" s="7"/>
      <c r="G33" s="6"/>
      <c r="H33" s="19"/>
      <c r="I33" s="12" t="str">
        <f>IF(G33="","",IF(H33="",0,VLOOKUP(H33,Valorisation[],2,FALSE))*Paramètres!$B$9*G33)</f>
        <v/>
      </c>
    </row>
    <row r="34" spans="2:10" s="3" customFormat="1" ht="20.25" customHeight="1" x14ac:dyDescent="0.25">
      <c r="B34" s="7"/>
      <c r="C34" s="7"/>
      <c r="D34" s="7"/>
      <c r="E34" s="7"/>
      <c r="F34" s="7"/>
      <c r="G34" s="6"/>
      <c r="H34" s="19"/>
      <c r="I34" s="12" t="str">
        <f>IF(G34="","",IF(H34="",0,VLOOKUP(H34,Valorisation[],2,FALSE))*Paramètres!$B$9*G34)</f>
        <v/>
      </c>
    </row>
    <row r="35" spans="2:10" s="3" customFormat="1" ht="20.25" customHeight="1" x14ac:dyDescent="0.25">
      <c r="B35" s="7"/>
      <c r="C35" s="7"/>
      <c r="D35" s="7"/>
      <c r="E35" s="7"/>
      <c r="F35" s="7"/>
      <c r="G35" s="6"/>
      <c r="H35" s="19"/>
      <c r="I35" s="12" t="str">
        <f>IF(G35="","",IF(H35="",0,VLOOKUP(H35,Valorisation[],2,FALSE))*Paramètres!$B$9*G35)</f>
        <v/>
      </c>
    </row>
    <row r="36" spans="2:10" ht="24.95" customHeight="1" x14ac:dyDescent="0.25">
      <c r="B36" s="20"/>
      <c r="C36" s="21"/>
      <c r="D36" s="21"/>
      <c r="E36" s="22"/>
      <c r="F36" s="15" t="s">
        <v>0</v>
      </c>
      <c r="G36" s="13">
        <f>SUM(G18:G35)</f>
        <v>0</v>
      </c>
      <c r="H36" s="23"/>
      <c r="I36" s="14">
        <f>SUM(I17:I35)</f>
        <v>0</v>
      </c>
    </row>
    <row r="37" spans="2:10" x14ac:dyDescent="0.2">
      <c r="F37" s="9"/>
    </row>
    <row r="38" spans="2:10" s="1" customFormat="1" ht="15" x14ac:dyDescent="0.25">
      <c r="B38" s="2"/>
      <c r="C38" s="2"/>
      <c r="D38" s="2"/>
      <c r="E38" s="2"/>
      <c r="F38" s="2"/>
      <c r="G38" s="2"/>
      <c r="H38" s="2"/>
      <c r="I38" s="2"/>
      <c r="J38" s="2"/>
    </row>
  </sheetData>
  <sheetProtection formatCells="0" formatColumns="0" formatRows="0" insertColumns="0" insertRows="0" deleteColumns="0" deleteRows="0"/>
  <mergeCells count="2">
    <mergeCell ref="B8:I8"/>
    <mergeCell ref="B10:I10"/>
  </mergeCells>
  <phoneticPr fontId="0" type="noConversion"/>
  <printOptions horizontalCentered="1"/>
  <pageMargins left="0" right="0" top="0" bottom="0" header="0.19685039370078741" footer="0.31496062992125984"/>
  <pageSetup paperSize="9" scale="80" fitToHeight="0" orientation="landscape" horizontalDpi="300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Paramètres!$A$3:$A$5</xm:f>
          </x14:formula1>
          <xm:sqref>H13:H35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showGridLines="0" workbookViewId="0">
      <selection activeCell="C11" sqref="C11"/>
    </sheetView>
  </sheetViews>
  <sheetFormatPr baseColWidth="10" defaultColWidth="11.42578125" defaultRowHeight="15" x14ac:dyDescent="0.25"/>
  <cols>
    <col min="1" max="1" width="20.5703125" style="1" customWidth="1"/>
    <col min="2" max="2" width="17.5703125" style="1" customWidth="1"/>
    <col min="3" max="16384" width="11.42578125" style="1"/>
  </cols>
  <sheetData>
    <row r="1" spans="1:5" x14ac:dyDescent="0.25">
      <c r="A1" s="47" t="s">
        <v>8</v>
      </c>
      <c r="B1" s="47"/>
    </row>
    <row r="2" spans="1:5" x14ac:dyDescent="0.25">
      <c r="A2" t="s">
        <v>9</v>
      </c>
      <c r="B2" t="s">
        <v>10</v>
      </c>
    </row>
    <row r="3" spans="1:5" x14ac:dyDescent="0.25">
      <c r="A3" t="s">
        <v>7</v>
      </c>
      <c r="B3">
        <v>1</v>
      </c>
    </row>
    <row r="4" spans="1:5" x14ac:dyDescent="0.25">
      <c r="A4" t="s">
        <v>5</v>
      </c>
      <c r="B4">
        <v>2</v>
      </c>
    </row>
    <row r="5" spans="1:5" x14ac:dyDescent="0.25">
      <c r="A5" t="s">
        <v>6</v>
      </c>
      <c r="B5">
        <v>5</v>
      </c>
    </row>
    <row r="6" spans="1:5" ht="25.5" customHeight="1" x14ac:dyDescent="0.5">
      <c r="E6" s="25" t="s">
        <v>29</v>
      </c>
    </row>
    <row r="7" spans="1:5" x14ac:dyDescent="0.25">
      <c r="A7" s="48" t="s">
        <v>11</v>
      </c>
      <c r="B7" s="48"/>
    </row>
    <row r="8" spans="1:5" x14ac:dyDescent="0.25">
      <c r="A8" s="1" t="s">
        <v>9</v>
      </c>
      <c r="B8" s="1" t="s">
        <v>12</v>
      </c>
    </row>
    <row r="9" spans="1:5" x14ac:dyDescent="0.25">
      <c r="A9" s="1" t="s">
        <v>15</v>
      </c>
      <c r="B9" s="1">
        <v>10.85</v>
      </c>
    </row>
    <row r="10" spans="1:5" x14ac:dyDescent="0.25">
      <c r="A10" s="1" t="s">
        <v>13</v>
      </c>
      <c r="B10" s="1">
        <v>0</v>
      </c>
    </row>
    <row r="13" spans="1:5" x14ac:dyDescent="0.25">
      <c r="A13" s="27" t="s">
        <v>18</v>
      </c>
      <c r="B13" s="27"/>
    </row>
    <row r="14" spans="1:5" x14ac:dyDescent="0.25">
      <c r="A14" t="s">
        <v>27</v>
      </c>
      <c r="B14" t="s">
        <v>28</v>
      </c>
    </row>
    <row r="15" spans="1:5" x14ac:dyDescent="0.25">
      <c r="A15" s="16" t="s">
        <v>19</v>
      </c>
      <c r="B15"/>
    </row>
    <row r="16" spans="1:5" x14ac:dyDescent="0.25">
      <c r="A16" s="17" t="s">
        <v>20</v>
      </c>
      <c r="B16"/>
    </row>
    <row r="17" spans="1:2" x14ac:dyDescent="0.25">
      <c r="A17" s="18" t="s">
        <v>21</v>
      </c>
      <c r="B17"/>
    </row>
  </sheetData>
  <sheetProtection password="EFE0" sheet="1" objects="1" scenarios="1" formatCells="0" formatColumns="0" formatRows="0" insertColumns="0" insertRows="0" deleteColumns="0" deleteRows="0"/>
  <mergeCells count="2">
    <mergeCell ref="A1:B1"/>
    <mergeCell ref="A7:B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workbookViewId="0">
      <selection activeCell="F15" sqref="F15"/>
    </sheetView>
  </sheetViews>
  <sheetFormatPr baseColWidth="10" defaultColWidth="11.42578125" defaultRowHeight="11.25" x14ac:dyDescent="0.2"/>
  <cols>
    <col min="1" max="1" width="18.7109375" style="2" customWidth="1"/>
    <col min="2" max="2" width="18.28515625" style="2" customWidth="1"/>
    <col min="3" max="3" width="22.42578125" style="2" customWidth="1"/>
    <col min="4" max="4" width="21.5703125" style="2" customWidth="1"/>
    <col min="5" max="5" width="18" style="2" customWidth="1"/>
    <col min="6" max="6" width="20.85546875" style="2" customWidth="1"/>
    <col min="7" max="7" width="13" style="2" bestFit="1" customWidth="1"/>
    <col min="8" max="16384" width="11.42578125" style="2"/>
  </cols>
  <sheetData>
    <row r="1" spans="1:7" x14ac:dyDescent="0.2">
      <c r="A1" s="24"/>
      <c r="B1" s="24"/>
      <c r="C1" s="24"/>
      <c r="D1" s="24"/>
      <c r="E1" s="24"/>
      <c r="F1" s="24"/>
    </row>
    <row r="2" spans="1:7" x14ac:dyDescent="0.2">
      <c r="A2" s="24"/>
      <c r="B2" s="24"/>
      <c r="C2" s="24"/>
      <c r="D2" s="24"/>
      <c r="E2" s="24"/>
      <c r="F2" s="24"/>
    </row>
    <row r="3" spans="1:7" x14ac:dyDescent="0.2">
      <c r="A3" s="24"/>
      <c r="B3" s="24"/>
      <c r="C3" s="24"/>
      <c r="D3" s="24"/>
      <c r="E3" s="24"/>
      <c r="F3" s="24"/>
    </row>
    <row r="4" spans="1:7" ht="15.75" x14ac:dyDescent="0.25">
      <c r="A4" s="24"/>
      <c r="B4" s="24"/>
      <c r="C4" s="24"/>
      <c r="D4" s="26" t="s">
        <v>30</v>
      </c>
      <c r="F4" s="24"/>
    </row>
    <row r="5" spans="1:7" x14ac:dyDescent="0.2">
      <c r="A5" s="24"/>
      <c r="B5" s="24"/>
      <c r="C5" s="24"/>
      <c r="D5" s="24"/>
      <c r="E5" s="24"/>
      <c r="F5" s="24"/>
    </row>
    <row r="6" spans="1:7" x14ac:dyDescent="0.2">
      <c r="A6" s="24"/>
      <c r="B6" s="24"/>
      <c r="C6" s="24"/>
      <c r="D6" s="24"/>
      <c r="E6" s="24"/>
      <c r="F6" s="24"/>
    </row>
    <row r="7" spans="1:7" x14ac:dyDescent="0.2">
      <c r="A7" s="24"/>
      <c r="B7" s="24"/>
      <c r="C7" s="24"/>
      <c r="D7" s="24"/>
      <c r="E7" s="24"/>
      <c r="F7" s="24"/>
    </row>
    <row r="8" spans="1:7" x14ac:dyDescent="0.2">
      <c r="A8" s="24"/>
      <c r="B8" s="24"/>
      <c r="C8" s="24"/>
      <c r="D8" s="24"/>
      <c r="E8" s="24"/>
      <c r="F8" s="24"/>
    </row>
    <row r="9" spans="1:7" x14ac:dyDescent="0.2">
      <c r="A9" s="24"/>
      <c r="B9" s="24"/>
      <c r="C9" s="24"/>
      <c r="D9" s="24"/>
      <c r="E9" s="24"/>
      <c r="F9" s="24"/>
    </row>
    <row r="10" spans="1:7" ht="26.25" customHeight="1" x14ac:dyDescent="0.25">
      <c r="A10" s="43" t="s">
        <v>16</v>
      </c>
      <c r="B10" s="44"/>
      <c r="C10" s="44"/>
      <c r="D10" s="44"/>
      <c r="E10" s="44"/>
      <c r="F10" s="45"/>
      <c r="G10" s="1"/>
    </row>
    <row r="11" spans="1:7" s="1" customFormat="1" ht="20.100000000000001" customHeight="1" x14ac:dyDescent="0.25">
      <c r="A11"/>
      <c r="B11"/>
      <c r="C11"/>
      <c r="D11"/>
      <c r="E11"/>
      <c r="F11"/>
    </row>
    <row r="12" spans="1:7" ht="30.75" customHeight="1" x14ac:dyDescent="0.25">
      <c r="A12" s="46" t="s">
        <v>17</v>
      </c>
      <c r="B12" s="46"/>
      <c r="C12" s="46"/>
      <c r="D12" s="46"/>
      <c r="E12" s="46"/>
      <c r="F12" s="46"/>
      <c r="G12" s="3"/>
    </row>
    <row r="13" spans="1:7" s="1" customFormat="1" ht="20.100000000000001" customHeight="1" x14ac:dyDescent="0.25">
      <c r="A13"/>
      <c r="B13"/>
      <c r="C13"/>
      <c r="D13"/>
      <c r="E13"/>
      <c r="F13"/>
    </row>
    <row r="14" spans="1:7" s="4" customFormat="1" ht="36.75" customHeight="1" x14ac:dyDescent="0.25">
      <c r="A14" s="10" t="s">
        <v>22</v>
      </c>
      <c r="B14" s="10" t="s">
        <v>23</v>
      </c>
      <c r="C14" s="10" t="s">
        <v>24</v>
      </c>
      <c r="D14" s="10" t="s">
        <v>26</v>
      </c>
      <c r="E14" s="11" t="s">
        <v>3</v>
      </c>
      <c r="F14" s="11" t="s">
        <v>8</v>
      </c>
    </row>
    <row r="15" spans="1:7" s="3" customFormat="1" ht="20.25" customHeight="1" x14ac:dyDescent="0.25">
      <c r="A15" s="5"/>
      <c r="B15" s="5"/>
      <c r="C15" s="5"/>
      <c r="D15" s="6"/>
      <c r="E15" s="19"/>
      <c r="F15" s="12" t="str">
        <f>IF(D15="","",IF(E15="",0,VLOOKUP(E15,Valorisation[],2,FALSE))*Paramètres!$B$9*D15)</f>
        <v/>
      </c>
    </row>
    <row r="16" spans="1:7" s="3" customFormat="1" ht="20.25" customHeight="1" x14ac:dyDescent="0.25">
      <c r="A16" s="7"/>
      <c r="B16" s="7"/>
      <c r="C16" s="7"/>
      <c r="D16" s="6"/>
      <c r="E16" s="19"/>
      <c r="F16" s="12" t="str">
        <f>IF(D16="","",IF(E16="",0,VLOOKUP(E16,Valorisation[],2,FALSE))*Paramètres!$B$9*D16)</f>
        <v/>
      </c>
    </row>
    <row r="17" spans="1:6" s="3" customFormat="1" ht="20.25" customHeight="1" x14ac:dyDescent="0.25">
      <c r="A17" s="7"/>
      <c r="B17" s="7"/>
      <c r="C17" s="8"/>
      <c r="D17" s="6"/>
      <c r="E17" s="19"/>
      <c r="F17" s="12" t="str">
        <f>IF(D17="","",IF(E17="",0,VLOOKUP(E17,Valorisation[],2,FALSE))*Paramètres!$B$9*D17)</f>
        <v/>
      </c>
    </row>
    <row r="18" spans="1:6" s="3" customFormat="1" ht="20.25" customHeight="1" x14ac:dyDescent="0.25">
      <c r="A18" s="7"/>
      <c r="B18" s="7"/>
      <c r="C18" s="8"/>
      <c r="D18" s="6"/>
      <c r="E18" s="19"/>
      <c r="F18" s="12" t="str">
        <f>IF(D18="","",IF(E18="",0,VLOOKUP(E18,Valorisation[],2,FALSE))*Paramètres!$B$9*D18)</f>
        <v/>
      </c>
    </row>
    <row r="19" spans="1:6" s="3" customFormat="1" ht="20.25" customHeight="1" x14ac:dyDescent="0.25">
      <c r="A19" s="7"/>
      <c r="B19" s="7"/>
      <c r="C19" s="8"/>
      <c r="D19" s="6"/>
      <c r="E19" s="19"/>
      <c r="F19" s="12" t="str">
        <f>IF(D19="","",IF(E19="",0,VLOOKUP(E19,Valorisation[],2,FALSE))*Paramètres!$B$9*D19)</f>
        <v/>
      </c>
    </row>
    <row r="20" spans="1:6" s="3" customFormat="1" ht="20.25" customHeight="1" x14ac:dyDescent="0.25">
      <c r="A20" s="7"/>
      <c r="B20" s="7"/>
      <c r="C20" s="8"/>
      <c r="D20" s="6"/>
      <c r="E20" s="19"/>
      <c r="F20" s="12" t="str">
        <f>IF(D20="","",IF(E20="",0,VLOOKUP(E20,Valorisation[],2,FALSE))*Paramètres!$B$9*D20)</f>
        <v/>
      </c>
    </row>
    <row r="21" spans="1:6" s="3" customFormat="1" ht="20.25" customHeight="1" x14ac:dyDescent="0.25">
      <c r="A21" s="7"/>
      <c r="B21" s="7"/>
      <c r="C21" s="8"/>
      <c r="D21" s="6"/>
      <c r="E21" s="19"/>
      <c r="F21" s="12" t="str">
        <f>IF(D21="","",IF(E21="",0,VLOOKUP(E21,Valorisation[],2,FALSE))*Paramètres!$B$9*D21)</f>
        <v/>
      </c>
    </row>
    <row r="22" spans="1:6" s="3" customFormat="1" ht="20.25" customHeight="1" x14ac:dyDescent="0.25">
      <c r="A22" s="7"/>
      <c r="B22" s="7"/>
      <c r="C22" s="8"/>
      <c r="D22" s="6"/>
      <c r="E22" s="19"/>
      <c r="F22" s="12" t="str">
        <f>IF(D22="","",IF(E22="",0,VLOOKUP(E22,Valorisation[],2,FALSE))*Paramètres!$B$9*D22)</f>
        <v/>
      </c>
    </row>
    <row r="23" spans="1:6" s="3" customFormat="1" ht="20.25" customHeight="1" x14ac:dyDescent="0.25">
      <c r="A23" s="7"/>
      <c r="B23" s="7"/>
      <c r="C23" s="8"/>
      <c r="D23" s="6"/>
      <c r="E23" s="19"/>
      <c r="F23" s="12" t="str">
        <f>IF(D23="","",IF(E23="",0,VLOOKUP(E23,Valorisation[],2,FALSE))*Paramètres!$B$9*D23)</f>
        <v/>
      </c>
    </row>
    <row r="24" spans="1:6" s="3" customFormat="1" ht="20.25" customHeight="1" x14ac:dyDescent="0.25">
      <c r="A24" s="7"/>
      <c r="B24" s="7"/>
      <c r="C24" s="8"/>
      <c r="D24" s="6"/>
      <c r="E24" s="19"/>
      <c r="F24" s="12" t="str">
        <f>IF(D24="","",IF(E24="",0,VLOOKUP(E24,Valorisation[],2,FALSE))*Paramètres!$B$9*D24)</f>
        <v/>
      </c>
    </row>
    <row r="25" spans="1:6" s="3" customFormat="1" ht="20.25" customHeight="1" x14ac:dyDescent="0.25">
      <c r="A25" s="7"/>
      <c r="B25" s="7"/>
      <c r="C25" s="8"/>
      <c r="D25" s="6"/>
      <c r="E25" s="19"/>
      <c r="F25" s="12" t="str">
        <f>IF(D25="","",IF(E25="",0,VLOOKUP(E25,Valorisation[],2,FALSE))*Paramètres!$B$9*D25)</f>
        <v/>
      </c>
    </row>
    <row r="26" spans="1:6" s="3" customFormat="1" ht="20.25" customHeight="1" x14ac:dyDescent="0.25">
      <c r="A26" s="7"/>
      <c r="B26" s="7"/>
      <c r="C26" s="8"/>
      <c r="D26" s="6"/>
      <c r="E26" s="19"/>
      <c r="F26" s="12" t="str">
        <f>IF(D26="","",IF(E26="",0,VLOOKUP(E26,Valorisation[],2,FALSE))*Paramètres!$B$9*D26)</f>
        <v/>
      </c>
    </row>
    <row r="27" spans="1:6" s="3" customFormat="1" ht="20.25" customHeight="1" x14ac:dyDescent="0.25">
      <c r="A27" s="7"/>
      <c r="B27" s="7"/>
      <c r="C27" s="8"/>
      <c r="D27" s="6"/>
      <c r="E27" s="19"/>
      <c r="F27" s="12" t="str">
        <f>IF(D27="","",IF(E27="",0,VLOOKUP(E27,Valorisation[],2,FALSE))*Paramètres!$B$9*D27)</f>
        <v/>
      </c>
    </row>
    <row r="28" spans="1:6" s="3" customFormat="1" ht="20.25" customHeight="1" x14ac:dyDescent="0.25">
      <c r="A28" s="7"/>
      <c r="B28" s="7"/>
      <c r="C28" s="8"/>
      <c r="D28" s="6"/>
      <c r="E28" s="19"/>
      <c r="F28" s="12" t="str">
        <f>IF(D28="","",IF(E28="",0,VLOOKUP(E28,Valorisation[],2,FALSE))*Paramètres!$B$9*D28)</f>
        <v/>
      </c>
    </row>
    <row r="29" spans="1:6" s="3" customFormat="1" ht="20.25" customHeight="1" x14ac:dyDescent="0.25">
      <c r="A29" s="7"/>
      <c r="B29" s="7"/>
      <c r="C29" s="8"/>
      <c r="D29" s="6"/>
      <c r="E29" s="19"/>
      <c r="F29" s="12" t="str">
        <f>IF(D29="","",IF(E29="",0,VLOOKUP(E29,Valorisation[],2,FALSE))*Paramètres!$B$9*D29)</f>
        <v/>
      </c>
    </row>
    <row r="30" spans="1:6" s="3" customFormat="1" ht="20.25" customHeight="1" x14ac:dyDescent="0.25">
      <c r="A30" s="7"/>
      <c r="B30" s="7"/>
      <c r="C30" s="8"/>
      <c r="D30" s="6"/>
      <c r="E30" s="19"/>
      <c r="F30" s="12" t="str">
        <f>IF(D30="","",IF(E30="",0,VLOOKUP(E30,Valorisation[],2,FALSE))*Paramètres!$B$9*D30)</f>
        <v/>
      </c>
    </row>
    <row r="31" spans="1:6" s="3" customFormat="1" ht="20.25" customHeight="1" x14ac:dyDescent="0.25">
      <c r="A31" s="7"/>
      <c r="B31" s="7"/>
      <c r="C31" s="8"/>
      <c r="D31" s="6"/>
      <c r="E31" s="19"/>
      <c r="F31" s="12" t="str">
        <f>IF(D31="","",IF(E31="",0,VLOOKUP(E31,Valorisation[],2,FALSE))*Paramètres!$B$9*D31)</f>
        <v/>
      </c>
    </row>
    <row r="32" spans="1:6" s="3" customFormat="1" ht="20.25" customHeight="1" x14ac:dyDescent="0.25">
      <c r="A32" s="7"/>
      <c r="B32" s="7"/>
      <c r="C32" s="8"/>
      <c r="D32" s="6"/>
      <c r="E32" s="19"/>
      <c r="F32" s="12" t="str">
        <f>IF(D32="","",IF(E32="",0,VLOOKUP(E32,Valorisation[],2,FALSE))*Paramètres!$B$9*D32)</f>
        <v/>
      </c>
    </row>
    <row r="33" spans="1:7" s="3" customFormat="1" ht="20.25" customHeight="1" x14ac:dyDescent="0.25">
      <c r="A33" s="7"/>
      <c r="B33" s="7"/>
      <c r="C33" s="7"/>
      <c r="D33" s="6"/>
      <c r="E33" s="19"/>
      <c r="F33" s="12" t="str">
        <f>IF(D33="","",IF(E33="",0,VLOOKUP(E33,Valorisation[],2,FALSE))*Paramètres!$B$9*D33)</f>
        <v/>
      </c>
    </row>
    <row r="34" spans="1:7" s="3" customFormat="1" ht="20.25" customHeight="1" x14ac:dyDescent="0.25">
      <c r="A34" s="7"/>
      <c r="B34" s="7"/>
      <c r="C34" s="7"/>
      <c r="D34" s="6"/>
      <c r="E34" s="19"/>
      <c r="F34" s="12" t="str">
        <f>IF(D34="","",IF(E34="",0,VLOOKUP(E34,Valorisation[],2,FALSE))*Paramètres!$B$9*D34)</f>
        <v/>
      </c>
    </row>
    <row r="35" spans="1:7" s="3" customFormat="1" ht="20.25" customHeight="1" x14ac:dyDescent="0.25">
      <c r="A35" s="7"/>
      <c r="B35" s="7"/>
      <c r="C35" s="7"/>
      <c r="D35" s="6"/>
      <c r="E35" s="19"/>
      <c r="F35" s="12" t="str">
        <f>IF(D35="","",IF(E35="",0,VLOOKUP(E35,Valorisation[],2,FALSE))*Paramètres!$B$9*D35)</f>
        <v/>
      </c>
    </row>
    <row r="36" spans="1:7" ht="20.25" customHeight="1" x14ac:dyDescent="0.25">
      <c r="A36" s="20"/>
      <c r="B36" s="21"/>
      <c r="C36" s="21"/>
      <c r="D36" s="13">
        <f>SUBTOTAL(109,D15:D35)</f>
        <v>0</v>
      </c>
      <c r="E36" s="23"/>
      <c r="F36" s="14">
        <f>SUBTOTAL(109,F15:F35)</f>
        <v>0</v>
      </c>
    </row>
    <row r="38" spans="1:7" s="1" customFormat="1" ht="15" x14ac:dyDescent="0.25">
      <c r="A38" s="2"/>
      <c r="B38" s="2"/>
      <c r="C38" s="2"/>
      <c r="D38" s="2"/>
      <c r="E38" s="2"/>
      <c r="F38" s="2"/>
      <c r="G38" s="2"/>
    </row>
  </sheetData>
  <sheetProtection formatCells="0" formatColumns="0" formatRows="0" insertRows="0" deleteRows="0" sort="0" autoFilter="0"/>
  <mergeCells count="2">
    <mergeCell ref="A10:F10"/>
    <mergeCell ref="A12:F12"/>
  </mergeCells>
  <dataValidations count="1">
    <dataValidation type="list" allowBlank="1" showInputMessage="1" showErrorMessage="1" sqref="F6" xr:uid="{00000000-0002-0000-0200-000000000000}">
      <formula1>"Type"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Paramètres!A$3:A$5</xm:f>
          </x14:formula1>
          <xm:sqref>E15:E35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évaluation bénévolat</vt:lpstr>
      <vt:lpstr>Paramètres</vt:lpstr>
      <vt:lpstr>Synthèse 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Kim ZEHNER</cp:lastModifiedBy>
  <cp:lastPrinted>2021-04-01T08:01:32Z</cp:lastPrinted>
  <dcterms:created xsi:type="dcterms:W3CDTF">2010-01-01T14:00:58Z</dcterms:created>
  <dcterms:modified xsi:type="dcterms:W3CDTF">2022-10-27T12:10:29Z</dcterms:modified>
</cp:coreProperties>
</file>